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2EC05447-5819-4D27-A1FE-7E985F18C53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Forma - Troškovnik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" i="1" l="1"/>
  <c r="F11" i="1" s="1"/>
  <c r="F13" i="1" s="1"/>
  <c r="F14" i="1" l="1"/>
  <c r="F15" i="1" s="1"/>
</calcChain>
</file>

<file path=xl/sharedStrings.xml><?xml version="1.0" encoding="utf-8"?>
<sst xmlns="http://schemas.openxmlformats.org/spreadsheetml/2006/main" count="25" uniqueCount="25">
  <si>
    <t>R.b.</t>
  </si>
  <si>
    <t>O p i s   r a d o v a</t>
  </si>
  <si>
    <t>Jed.
mjere</t>
  </si>
  <si>
    <t>Količina radova</t>
  </si>
  <si>
    <t>Jedinična  
cijena</t>
  </si>
  <si>
    <t>Ukupna    
cijena (kn)</t>
  </si>
  <si>
    <t>A.</t>
  </si>
  <si>
    <t>UGRADNJA SPORTSKE PODLOGE – igralište KUČINE</t>
  </si>
  <si>
    <t>1.</t>
  </si>
  <si>
    <t xml:space="preserve">Dobava, isporuka i ugradnja "HERCULAN MP DL" sustava sportske
podloge:
Nanošenje kontakt premaza za povezivanje na već pripremljenu
asfaltnu podlogu. Ugradnja crnog SBR granulata povezanog
poliuretanskim vezivom u visini 9mm. Ugradnja EPDM granulata
povezanog poliuretanskim vezivom u visini 6mm (granulacija 1,0 -
3,5 mm), CRVENE boje. Ukupna debljina sustava 15mm.
U cijenu je uključen sav potrebni materijal.
SUSTAV JE VODOPROPUSTAN                                            Na osušenu sportsku podlogu strojno se izvode sportske linije za rukomet i 2 kompleta linija za košarku. </t>
  </si>
  <si>
    <t>Obračun po m2.</t>
  </si>
  <si>
    <t>m²</t>
  </si>
  <si>
    <t>kn:</t>
  </si>
  <si>
    <t>UKUPNO:</t>
  </si>
  <si>
    <t>PDV 25:</t>
  </si>
  <si>
    <t>SVEUKUPNO:</t>
  </si>
  <si>
    <t>Kako bi se zadovoljila minimalna kvaliteta izvođenja specijalizirane sportske podloge izvođač u svom vlasništvu treba imati:</t>
  </si>
  <si>
    <t>1.	barem jedan automatizirani finišer za polaganje ljevane gumene podloge. Stroj omogućuje automatsko niveliranje i izravnavanje materijala prema zadanoj debljini gumene podloge u širini do 2,7m.</t>
  </si>
  <si>
    <t>2.	barem jednu profesionalnu strojnu mješalicu za mješanje velikih količina gumenog granulata sa poliuretanskim vezivom. Kapacitet 300kg/2 min, sa 2 mješača i hidrauličkim podizačem za istovar materijala.</t>
  </si>
  <si>
    <t>3.	Specijalni stroj namjenjen za profesionalno izvođenje sportskih linija poliuretanskom bojom za gumene sportske podloge tehnikom špricanja</t>
  </si>
  <si>
    <t>4.	Zaposleno min. 6 djelatnika na poslovima podopolagača gumenih sportskih podloga</t>
  </si>
  <si>
    <t>5.      također i iskustvo na poslovima iste ili veće vrijednosti, a na kojima je ugrađivao sustave ljevanih gumenih sportskih podloga</t>
  </si>
  <si>
    <t>U ponudu mora biti uključeno čišćenje terena, saniranje pukotina i oštećenja na asfaltnoj podlozi kao i zaštita konstrukcija i opreme prilikom izvođenja radovi te troškovi istovara i manipulacije materijalom.</t>
  </si>
  <si>
    <t>GARANCIJA NA MATERIJALE SPORTSKE PODLOGE: 5 GODINA</t>
  </si>
  <si>
    <t>GARANCIJA NA RAD: 2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</si>
</sst>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     &quot;;\-#,##0.00&quot;      &quot;;\-#&quot;      &quot;;@\ "/>
    <numFmt numFmtId="165" formatCode="#,##0.00;\-#,##0.00;&quot;&quot;"/>
    <numFmt numFmtId="166" formatCode="0\."/>
    <numFmt numFmtId="167" formatCode="#,##0.00\ [$kn-41A]\ ;\-#,##0.00\ [$kn-41A]\ ;&quot; -&quot;#\ [$kn-41A]\ ;@\ "/>
    <numFmt numFmtId="168" formatCode="#,##0.00&quot; kn &quot;;\-#,##0.00&quot; kn &quot;;&quot; -&quot;#&quot; kn &quot;;@\ "/>
  </numFmts>
  <fonts count="13" x14ac:knownFonts="1">
    <font>
      <sz val="10"/>
      <name val="Arial"/>
      <family val="2"/>
      <charset val="238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1"/>
      <name val="Calibri"/>
      <family val="2"/>
      <charset val="1"/>
    </font>
    <font>
      <b/>
      <sz val="9"/>
      <name val="Calibri"/>
      <family val="2"/>
      <charset val="1"/>
    </font>
    <font>
      <sz val="9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.5"/>
      <name val="Calibri"/>
      <family val="2"/>
      <charset val="1"/>
    </font>
    <font>
      <sz val="10.5"/>
      <name val="Calibri"/>
      <family val="2"/>
      <charset val="1"/>
    </font>
    <font>
      <b/>
      <sz val="10.5"/>
      <color rgb="FF000000"/>
      <name val="Calibri"/>
      <family val="2"/>
      <charset val="1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4EA6B"/>
        <bgColor rgb="FFCCFFCC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164" fontId="12" fillId="0" borderId="0" applyBorder="0" applyProtection="0"/>
    <xf numFmtId="0" fontId="7" fillId="0" borderId="0" applyBorder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1" applyNumberFormat="1" applyFont="1" applyBorder="1" applyAlignment="1" applyProtection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6" fontId="2" fillId="2" borderId="1" xfId="0" applyNumberFormat="1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4" fontId="4" fillId="2" borderId="3" xfId="0" applyNumberFormat="1" applyFont="1" applyFill="1" applyBorder="1" applyAlignment="1" applyProtection="1">
      <alignment horizontal="center" vertical="center" wrapText="1"/>
    </xf>
    <xf numFmtId="165" fontId="4" fillId="2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6" xfId="1" applyNumberFormat="1" applyFont="1" applyBorder="1" applyAlignment="1" applyProtection="1">
      <alignment horizontal="right" vertical="center" shrinkToFit="1"/>
    </xf>
    <xf numFmtId="165" fontId="2" fillId="0" borderId="6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8" xfId="1" applyNumberFormat="1" applyFont="1" applyBorder="1" applyAlignment="1" applyProtection="1">
      <alignment horizontal="right" vertical="center" shrinkToFit="1"/>
    </xf>
    <xf numFmtId="165" fontId="2" fillId="0" borderId="8" xfId="0" applyNumberFormat="1" applyFont="1" applyBorder="1" applyAlignment="1">
      <alignment horizontal="right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/>
    </xf>
    <xf numFmtId="4" fontId="1" fillId="0" borderId="9" xfId="1" applyNumberFormat="1" applyFont="1" applyBorder="1" applyAlignment="1" applyProtection="1">
      <alignment horizontal="right" vertical="center" shrinkToFit="1"/>
    </xf>
    <xf numFmtId="165" fontId="2" fillId="0" borderId="9" xfId="0" applyNumberFormat="1" applyFont="1" applyBorder="1" applyAlignment="1">
      <alignment horizontal="right" vertical="center" shrinkToFit="1"/>
    </xf>
    <xf numFmtId="0" fontId="1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2" xfId="1" applyNumberFormat="1" applyFont="1" applyBorder="1" applyAlignment="1" applyProtection="1">
      <alignment horizontal="right" vertical="center" shrinkToFit="1"/>
    </xf>
    <xf numFmtId="165" fontId="2" fillId="0" borderId="2" xfId="0" applyNumberFormat="1" applyFont="1" applyBorder="1" applyAlignment="1">
      <alignment horizontal="right" vertical="center" shrinkToFit="1"/>
    </xf>
    <xf numFmtId="0" fontId="1" fillId="0" borderId="2" xfId="0" applyFont="1" applyBorder="1" applyAlignment="1">
      <alignment vertical="center"/>
    </xf>
    <xf numFmtId="167" fontId="8" fillId="0" borderId="10" xfId="2" applyNumberFormat="1" applyFont="1" applyBorder="1" applyAlignment="1" applyProtection="1">
      <alignment horizontal="center" vertical="center"/>
    </xf>
    <xf numFmtId="168" fontId="8" fillId="0" borderId="10" xfId="2" applyNumberFormat="1" applyFont="1" applyBorder="1" applyAlignment="1" applyProtection="1">
      <alignment horizontal="center" vertical="center"/>
    </xf>
    <xf numFmtId="0" fontId="1" fillId="0" borderId="7" xfId="0" applyFont="1" applyBorder="1" applyAlignment="1">
      <alignment horizontal="center" vertical="top"/>
    </xf>
    <xf numFmtId="0" fontId="1" fillId="0" borderId="0" xfId="0" applyFont="1" applyAlignment="1">
      <alignment horizontal="justify" wrapText="1"/>
    </xf>
    <xf numFmtId="0" fontId="1" fillId="0" borderId="2" xfId="0" applyFont="1" applyBorder="1" applyAlignment="1">
      <alignment horizontal="center"/>
    </xf>
    <xf numFmtId="4" fontId="1" fillId="0" borderId="2" xfId="0" applyNumberFormat="1" applyFont="1" applyBorder="1" applyAlignment="1">
      <alignment horizontal="right"/>
    </xf>
    <xf numFmtId="4" fontId="1" fillId="0" borderId="2" xfId="1" applyNumberFormat="1" applyFont="1" applyBorder="1" applyAlignment="1" applyProtection="1">
      <alignment horizontal="right" shrinkToFit="1"/>
    </xf>
    <xf numFmtId="4" fontId="2" fillId="0" borderId="2" xfId="0" applyNumberFormat="1" applyFont="1" applyBorder="1" applyAlignment="1">
      <alignment horizontal="right" shrinkToFit="1"/>
    </xf>
    <xf numFmtId="0" fontId="1" fillId="0" borderId="11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shrinkToFit="1"/>
    </xf>
    <xf numFmtId="0" fontId="1" fillId="0" borderId="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2" fillId="0" borderId="8" xfId="0" applyNumberFormat="1" applyFont="1" applyBorder="1" applyAlignment="1">
      <alignment horizontal="right" shrinkToFit="1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4" fontId="2" fillId="3" borderId="15" xfId="0" applyNumberFormat="1" applyFont="1" applyFill="1" applyBorder="1" applyAlignment="1">
      <alignment horizontal="right" vertical="center"/>
    </xf>
    <xf numFmtId="4" fontId="9" fillId="3" borderId="9" xfId="1" applyNumberFormat="1" applyFont="1" applyFill="1" applyBorder="1" applyAlignment="1" applyProtection="1">
      <alignment horizontal="right" vertical="center" shrinkToFit="1"/>
    </xf>
    <xf numFmtId="4" fontId="9" fillId="3" borderId="9" xfId="0" applyNumberFormat="1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4" fontId="10" fillId="0" borderId="2" xfId="1" applyNumberFormat="1" applyFont="1" applyBorder="1" applyAlignment="1" applyProtection="1">
      <alignment horizontal="right" vertical="center" shrinkToFit="1"/>
    </xf>
    <xf numFmtId="165" fontId="9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right" vertical="center"/>
    </xf>
    <xf numFmtId="4" fontId="10" fillId="2" borderId="2" xfId="1" applyNumberFormat="1" applyFont="1" applyFill="1" applyBorder="1" applyAlignment="1" applyProtection="1">
      <alignment horizontal="right" vertical="center" shrinkToFit="1"/>
    </xf>
    <xf numFmtId="4" fontId="9" fillId="2" borderId="9" xfId="0" applyNumberFormat="1" applyFont="1" applyFill="1" applyBorder="1" applyAlignment="1">
      <alignment horizontal="center" vertical="center" shrinkToFit="1"/>
    </xf>
    <xf numFmtId="167" fontId="11" fillId="2" borderId="10" xfId="2" applyNumberFormat="1" applyFont="1" applyFill="1" applyBorder="1" applyAlignment="1" applyProtection="1">
      <alignment horizontal="center" vertical="center"/>
    </xf>
  </cellXfs>
  <cellStyles count="3">
    <cellStyle name="Excel Built-in Normal" xfId="2" xr:uid="{00000000-0005-0000-0000-000006000000}"/>
    <cellStyle name="Normalno" xfId="0" builtinId="0"/>
    <cellStyle name="Zarez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D4EA6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8"/>
  <sheetViews>
    <sheetView tabSelected="1" zoomScale="120" zoomScaleNormal="120" workbookViewId="0">
      <selection activeCell="I6" sqref="I6"/>
    </sheetView>
  </sheetViews>
  <sheetFormatPr defaultColWidth="9.140625" defaultRowHeight="12.75" x14ac:dyDescent="0.2"/>
  <cols>
    <col min="1" max="1" width="3.5703125" style="1" customWidth="1"/>
    <col min="2" max="2" width="45.42578125" style="1" customWidth="1"/>
    <col min="3" max="3" width="5.140625" style="1" customWidth="1"/>
    <col min="4" max="4" width="8.85546875" style="1" customWidth="1"/>
    <col min="5" max="5" width="9.7109375" style="1" customWidth="1"/>
    <col min="6" max="6" width="14" style="1" customWidth="1"/>
    <col min="7" max="7" width="12.5703125" style="1" customWidth="1"/>
    <col min="8" max="1024" width="9.140625" style="1"/>
  </cols>
  <sheetData>
    <row r="1" spans="1:6" s="7" customFormat="1" ht="15" x14ac:dyDescent="0.2">
      <c r="A1" s="2"/>
      <c r="B1" s="3"/>
      <c r="C1" s="3"/>
      <c r="D1" s="4"/>
      <c r="E1" s="5"/>
      <c r="F1" s="6"/>
    </row>
    <row r="2" spans="1:6" s="14" customFormat="1" ht="27" customHeight="1" x14ac:dyDescent="0.2">
      <c r="A2" s="8" t="s">
        <v>0</v>
      </c>
      <c r="B2" s="9" t="s">
        <v>1</v>
      </c>
      <c r="C2" s="10" t="s">
        <v>2</v>
      </c>
      <c r="D2" s="11" t="s">
        <v>3</v>
      </c>
      <c r="E2" s="12" t="s">
        <v>4</v>
      </c>
      <c r="F2" s="13" t="s">
        <v>5</v>
      </c>
    </row>
    <row r="3" spans="1:6" s="21" customFormat="1" ht="15" x14ac:dyDescent="0.2">
      <c r="A3" s="15"/>
      <c r="B3" s="16"/>
      <c r="C3" s="17"/>
      <c r="D3" s="18"/>
      <c r="E3" s="19"/>
      <c r="F3" s="20"/>
    </row>
    <row r="4" spans="1:6" s="21" customFormat="1" ht="15" x14ac:dyDescent="0.2">
      <c r="A4" s="22" t="s">
        <v>6</v>
      </c>
      <c r="B4" s="7" t="s">
        <v>7</v>
      </c>
      <c r="C4" s="23"/>
      <c r="D4" s="24"/>
      <c r="E4" s="25"/>
      <c r="F4" s="26"/>
    </row>
    <row r="5" spans="1:6" s="21" customFormat="1" ht="15" x14ac:dyDescent="0.2">
      <c r="A5" s="27"/>
      <c r="B5" s="28"/>
      <c r="C5" s="29"/>
      <c r="D5" s="24"/>
      <c r="E5" s="30"/>
      <c r="F5" s="31"/>
    </row>
    <row r="6" spans="1:6" s="21" customFormat="1" ht="268.7" customHeight="1" x14ac:dyDescent="0.2">
      <c r="A6" s="32" t="s">
        <v>8</v>
      </c>
      <c r="B6" s="33" t="s">
        <v>9</v>
      </c>
      <c r="C6" s="34"/>
      <c r="D6" s="35"/>
      <c r="E6" s="36"/>
      <c r="F6" s="37"/>
    </row>
    <row r="7" spans="1:6" s="21" customFormat="1" ht="15" customHeight="1" x14ac:dyDescent="0.2">
      <c r="A7" s="34"/>
      <c r="B7" s="38" t="s">
        <v>10</v>
      </c>
      <c r="C7" s="34" t="s">
        <v>11</v>
      </c>
      <c r="D7" s="35">
        <v>1124</v>
      </c>
      <c r="E7" s="39"/>
      <c r="F7" s="40">
        <f>SUM(D7*E7)</f>
        <v>0</v>
      </c>
    </row>
    <row r="8" spans="1:6" s="21" customFormat="1" ht="11.25" customHeight="1" x14ac:dyDescent="0.2">
      <c r="A8" s="41"/>
      <c r="B8" s="42"/>
      <c r="C8" s="43"/>
      <c r="D8" s="44"/>
      <c r="E8" s="45"/>
      <c r="F8" s="46"/>
    </row>
    <row r="9" spans="1:6" s="49" customFormat="1" ht="15" customHeight="1" x14ac:dyDescent="0.2">
      <c r="A9" s="15"/>
      <c r="B9" s="47"/>
      <c r="C9" s="17"/>
      <c r="D9" s="18"/>
      <c r="E9" s="19"/>
      <c r="F9" s="48"/>
    </row>
    <row r="10" spans="1:6" s="49" customFormat="1" ht="15" customHeight="1" x14ac:dyDescent="0.2">
      <c r="A10" s="27"/>
      <c r="B10" s="50"/>
      <c r="C10" s="23"/>
      <c r="D10" s="24"/>
      <c r="E10" s="25"/>
      <c r="F10" s="51"/>
    </row>
    <row r="11" spans="1:6" s="28" customFormat="1" ht="15" customHeight="1" x14ac:dyDescent="0.2">
      <c r="A11" s="52"/>
      <c r="B11" s="53"/>
      <c r="C11" s="54"/>
      <c r="D11" s="55" t="s">
        <v>12</v>
      </c>
      <c r="E11" s="56"/>
      <c r="F11" s="57">
        <f>SUM(F6:F10)</f>
        <v>0</v>
      </c>
    </row>
    <row r="12" spans="1:6" s="21" customFormat="1" ht="15" x14ac:dyDescent="0.2">
      <c r="A12" s="58"/>
      <c r="C12" s="59"/>
      <c r="D12" s="60"/>
      <c r="E12" s="61"/>
      <c r="F12" s="62"/>
    </row>
    <row r="13" spans="1:6" s="21" customFormat="1" ht="15" x14ac:dyDescent="0.2">
      <c r="A13" s="63"/>
      <c r="B13" s="64" t="s">
        <v>13</v>
      </c>
      <c r="C13" s="65"/>
      <c r="D13" s="66"/>
      <c r="E13" s="67"/>
      <c r="F13" s="68">
        <f>SUM(F8:F12)</f>
        <v>0</v>
      </c>
    </row>
    <row r="14" spans="1:6" s="21" customFormat="1" ht="15" x14ac:dyDescent="0.2">
      <c r="A14" s="63"/>
      <c r="B14" s="64" t="s">
        <v>14</v>
      </c>
      <c r="C14" s="65"/>
      <c r="D14" s="66"/>
      <c r="E14" s="67"/>
      <c r="F14" s="69">
        <f>SUM(F13/4)</f>
        <v>0</v>
      </c>
    </row>
    <row r="15" spans="1:6" s="21" customFormat="1" ht="15" x14ac:dyDescent="0.2">
      <c r="A15" s="63"/>
      <c r="B15" s="64" t="s">
        <v>15</v>
      </c>
      <c r="C15" s="65"/>
      <c r="D15" s="66"/>
      <c r="E15" s="67"/>
      <c r="F15" s="69">
        <f>SUM(F13+F14)</f>
        <v>0</v>
      </c>
    </row>
    <row r="27" spans="2:2" x14ac:dyDescent="0.2">
      <c r="B27" s="1" t="s">
        <v>16</v>
      </c>
    </row>
    <row r="28" spans="2:2" x14ac:dyDescent="0.2">
      <c r="B28" s="1" t="s">
        <v>17</v>
      </c>
    </row>
    <row r="29" spans="2:2" x14ac:dyDescent="0.2">
      <c r="B29" s="1" t="s">
        <v>18</v>
      </c>
    </row>
    <row r="30" spans="2:2" x14ac:dyDescent="0.2">
      <c r="B30" s="1" t="s">
        <v>19</v>
      </c>
    </row>
    <row r="31" spans="2:2" x14ac:dyDescent="0.2">
      <c r="B31" s="1" t="s">
        <v>20</v>
      </c>
    </row>
    <row r="32" spans="2:2" x14ac:dyDescent="0.2">
      <c r="B32" s="1" t="s">
        <v>21</v>
      </c>
    </row>
    <row r="34" spans="2:2" x14ac:dyDescent="0.2">
      <c r="B34" s="1" t="s">
        <v>22</v>
      </c>
    </row>
    <row r="36" spans="2:2" x14ac:dyDescent="0.2">
      <c r="B36" s="1" t="s">
        <v>23</v>
      </c>
    </row>
    <row r="38" spans="2:2" x14ac:dyDescent="0.2">
      <c r="B38" s="1" t="s">
        <v>24</v>
      </c>
    </row>
  </sheetData>
  <pageMargins left="0.78749999999999998" right="0.78749999999999998" top="0.78749999999999998" bottom="0.78749999999999998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1691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Forma - 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Tajnica</dc:creator>
  <dc:description/>
  <cp:lastModifiedBy>Korisnik</cp:lastModifiedBy>
  <cp:revision>32</cp:revision>
  <cp:lastPrinted>2020-06-05T09:43:52Z</cp:lastPrinted>
  <dcterms:created xsi:type="dcterms:W3CDTF">2017-06-04T05:13:43Z</dcterms:created>
  <dcterms:modified xsi:type="dcterms:W3CDTF">2022-06-13T07:24:06Z</dcterms:modified>
  <dc:language>hr-HR</dc:language>
</cp:coreProperties>
</file>